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Sheet1!$1:$2</definedName>
  </definedNames>
  <calcPr calcId="124519"/>
  <pivotCaches>
    <pivotCache cacheId="1" r:id="rId5"/>
  </pivotCaches>
</workbook>
</file>

<file path=xl/calcChain.xml><?xml version="1.0" encoding="utf-8"?>
<calcChain xmlns="http://schemas.openxmlformats.org/spreadsheetml/2006/main">
  <c r="G40" i="1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A51"/>
  <c r="A49"/>
  <c r="G39" l="1"/>
  <c r="G21" l="1"/>
  <c r="G22"/>
  <c r="G23"/>
  <c r="G24"/>
  <c r="G25"/>
  <c r="G26"/>
  <c r="G27"/>
  <c r="G28"/>
  <c r="G29"/>
  <c r="G30"/>
  <c r="G31"/>
  <c r="G32"/>
  <c r="G33"/>
  <c r="G34"/>
  <c r="G35"/>
  <c r="G36"/>
  <c r="G37"/>
  <c r="G38"/>
  <c r="G4"/>
  <c r="G5"/>
  <c r="G6"/>
  <c r="G7"/>
  <c r="G8"/>
  <c r="G9"/>
  <c r="G10"/>
  <c r="G11"/>
  <c r="G12"/>
  <c r="G13"/>
  <c r="G14"/>
  <c r="G15"/>
  <c r="G16"/>
  <c r="G17"/>
  <c r="G18"/>
  <c r="G19"/>
  <c r="G20"/>
  <c r="G3"/>
</calcChain>
</file>

<file path=xl/sharedStrings.xml><?xml version="1.0" encoding="utf-8"?>
<sst xmlns="http://schemas.openxmlformats.org/spreadsheetml/2006/main" count="128" uniqueCount="127">
  <si>
    <t>131/19</t>
  </si>
  <si>
    <t>Поповић Дајана</t>
  </si>
  <si>
    <t>129/19</t>
  </si>
  <si>
    <t>Смиљанић Срђан</t>
  </si>
  <si>
    <t>23/19</t>
  </si>
  <si>
    <t>Бубић Теодора</t>
  </si>
  <si>
    <t>2/19</t>
  </si>
  <si>
    <t>Матић Биљана</t>
  </si>
  <si>
    <t>8/19</t>
  </si>
  <si>
    <t>Митровић Тијана</t>
  </si>
  <si>
    <t>24/19</t>
  </si>
  <si>
    <t>Вујко Вукица</t>
  </si>
  <si>
    <t>11/19</t>
  </si>
  <si>
    <t>Штрбац Теодора</t>
  </si>
  <si>
    <t>103/19</t>
  </si>
  <si>
    <t>Буква Давид</t>
  </si>
  <si>
    <t>5/19</t>
  </si>
  <si>
    <t>Вуковић Бојана</t>
  </si>
  <si>
    <t>150/19</t>
  </si>
  <si>
    <t>Петковић Жарко</t>
  </si>
  <si>
    <t>173/19</t>
  </si>
  <si>
    <t>Томић Јелена</t>
  </si>
  <si>
    <t>166/18</t>
  </si>
  <si>
    <t>Балабан Андреја</t>
  </si>
  <si>
    <t>206/17</t>
  </si>
  <si>
    <t>Роквић Симеун</t>
  </si>
  <si>
    <t>144/17</t>
  </si>
  <si>
    <t>82/17</t>
  </si>
  <si>
    <t>Босанчић Невена</t>
  </si>
  <si>
    <t>147/18</t>
  </si>
  <si>
    <t>Радишић Соња</t>
  </si>
  <si>
    <t>76/19</t>
  </si>
  <si>
    <t>Шкрга Маја</t>
  </si>
  <si>
    <t>Слијепчевић Наташа</t>
  </si>
  <si>
    <t>Презиме и Име</t>
  </si>
  <si>
    <t xml:space="preserve"> Писмени испит</t>
  </si>
  <si>
    <t>Активност</t>
  </si>
  <si>
    <t>Укупно</t>
  </si>
  <si>
    <t>Присуство</t>
  </si>
  <si>
    <t>Уписана оцјена</t>
  </si>
  <si>
    <t>Датум</t>
  </si>
  <si>
    <t>Индекс</t>
  </si>
  <si>
    <t>Резултати писменог испита из Статистике/Основе статистичке анализе</t>
  </si>
  <si>
    <t>56/19</t>
  </si>
  <si>
    <t>99/17</t>
  </si>
  <si>
    <t xml:space="preserve">Клашња Кристина </t>
  </si>
  <si>
    <t>Предић Јелена</t>
  </si>
  <si>
    <t>94/19</t>
  </si>
  <si>
    <t>Штрбац Јелена</t>
  </si>
  <si>
    <t>137/19</t>
  </si>
  <si>
    <t>Јакшић Андреа</t>
  </si>
  <si>
    <t>58/19</t>
  </si>
  <si>
    <t>Кнежевић Тања</t>
  </si>
  <si>
    <t>Јаћимовић Адриана</t>
  </si>
  <si>
    <t>132/18</t>
  </si>
  <si>
    <t>186/17</t>
  </si>
  <si>
    <t>Ратковић Марко</t>
  </si>
  <si>
    <t>132/19</t>
  </si>
  <si>
    <t>Милиновић Миња</t>
  </si>
  <si>
    <t>Пејић Анђела</t>
  </si>
  <si>
    <t>9/19</t>
  </si>
  <si>
    <t>165/18</t>
  </si>
  <si>
    <t>Милаковић Пеђа</t>
  </si>
  <si>
    <t>Јелисавац Борис</t>
  </si>
  <si>
    <t>38/19</t>
  </si>
  <si>
    <t>Реџеповић Самра</t>
  </si>
  <si>
    <t>65/19</t>
  </si>
  <si>
    <t>Вујичић Милица</t>
  </si>
  <si>
    <t>64/19</t>
  </si>
  <si>
    <t>Радаковић Андреа</t>
  </si>
  <si>
    <t>140/19</t>
  </si>
  <si>
    <t>Блажевић Николина</t>
  </si>
  <si>
    <t>53/19</t>
  </si>
  <si>
    <t>Пеуља Стела</t>
  </si>
  <si>
    <t>6/19</t>
  </si>
  <si>
    <t>Бајић Бојана</t>
  </si>
  <si>
    <t>54/19</t>
  </si>
  <si>
    <t>41/19</t>
  </si>
  <si>
    <t>Страин Предраг</t>
  </si>
  <si>
    <t>Хрваћанин Ивана</t>
  </si>
  <si>
    <t>30/19</t>
  </si>
  <si>
    <t>Поповић Јована</t>
  </si>
  <si>
    <t>170/19</t>
  </si>
  <si>
    <t>27/19</t>
  </si>
  <si>
    <t>Гаврић Милијана</t>
  </si>
  <si>
    <t>13/19</t>
  </si>
  <si>
    <t>Домазет Марија</t>
  </si>
  <si>
    <t>148/19</t>
  </si>
  <si>
    <t>Јокић Марко</t>
  </si>
  <si>
    <t>17/19</t>
  </si>
  <si>
    <t>Кнежевић Наташа</t>
  </si>
  <si>
    <t>210/18</t>
  </si>
  <si>
    <t>Савичић Бојана</t>
  </si>
  <si>
    <t>Бундало Николина</t>
  </si>
  <si>
    <t>90/19</t>
  </si>
  <si>
    <t>Рупар Андреа</t>
  </si>
  <si>
    <t>159/19</t>
  </si>
  <si>
    <t>Поповић Михајло</t>
  </si>
  <si>
    <t>136/19</t>
  </si>
  <si>
    <t>Шуша Вања</t>
  </si>
  <si>
    <t>Вранић Мирјана</t>
  </si>
  <si>
    <t>198/19</t>
  </si>
  <si>
    <t>Тановић Стефан</t>
  </si>
  <si>
    <t>Тутуш Дајана</t>
  </si>
  <si>
    <t>32/19</t>
  </si>
  <si>
    <t>Дубочанин Љубинка</t>
  </si>
  <si>
    <t>66/19</t>
  </si>
  <si>
    <t>Тенић Анастасија</t>
  </si>
  <si>
    <t>171/19</t>
  </si>
  <si>
    <t>Црнадак Анастасија</t>
  </si>
  <si>
    <t>14/19</t>
  </si>
  <si>
    <t>Савић Ивана</t>
  </si>
  <si>
    <t>15/19</t>
  </si>
  <si>
    <t>Симић Саша</t>
  </si>
  <si>
    <t>31/19</t>
  </si>
  <si>
    <t>Угрен Николина</t>
  </si>
  <si>
    <t>Гатарић Миленка</t>
  </si>
  <si>
    <t>130-19</t>
  </si>
  <si>
    <t>Добрњак Данијела</t>
  </si>
  <si>
    <t>Чеко Маријана</t>
  </si>
  <si>
    <t>67/19</t>
  </si>
  <si>
    <t>106/19</t>
  </si>
  <si>
    <t>65/18</t>
  </si>
  <si>
    <t>Гајић Љубица</t>
  </si>
  <si>
    <t>Count of Презиме и Име</t>
  </si>
  <si>
    <t>(Multiple Items)</t>
  </si>
  <si>
    <t>(blank)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</si>
</sst>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0"/>
      <name val="Arial Bold"/>
      <family val="2"/>
    </font>
    <font>
      <sz val="10"/>
      <name val="Arial"/>
      <family val="2"/>
    </font>
    <font>
      <b/>
      <sz val="10"/>
      <name val="Arial Bold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NumberFormat="1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0" fillId="0" borderId="1" xfId="0" applyBorder="1"/>
    <xf numFmtId="0" fontId="0" fillId="0" borderId="1" xfId="0" applyNumberFormat="1" applyBorder="1"/>
    <xf numFmtId="0" fontId="2" fillId="0" borderId="3" xfId="0" applyNumberFormat="1" applyFont="1" applyBorder="1"/>
    <xf numFmtId="1" fontId="2" fillId="0" borderId="3" xfId="0" applyNumberFormat="1" applyFont="1" applyBorder="1"/>
    <xf numFmtId="164" fontId="2" fillId="0" borderId="3" xfId="0" applyNumberFormat="1" applyFont="1" applyBorder="1"/>
    <xf numFmtId="0" fontId="3" fillId="2" borderId="2" xfId="0" applyNumberFormat="1" applyFont="1" applyFill="1" applyBorder="1"/>
    <xf numFmtId="0" fontId="4" fillId="2" borderId="2" xfId="0" applyFont="1" applyFill="1" applyBorder="1"/>
    <xf numFmtId="49" fontId="0" fillId="0" borderId="1" xfId="0" applyNumberFormat="1" applyBorder="1"/>
    <xf numFmtId="17" fontId="0" fillId="0" borderId="1" xfId="0" applyNumberFormat="1" applyBorder="1"/>
    <xf numFmtId="0" fontId="0" fillId="0" borderId="0" xfId="0" pivotButton="1"/>
    <xf numFmtId="0" fontId="0" fillId="0" borderId="0" xfId="0" applyNumberFormat="1"/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jan" refreshedDate="44062.539764004629" createdVersion="6" refreshedVersion="6" minRefreshableVersion="3" recordCount="59">
  <cacheSource type="worksheet">
    <worksheetSource ref="A2:G61" sheet="Sheet1"/>
  </cacheSource>
  <cacheFields count="9">
    <cacheField name="Индекс" numFmtId="0">
      <sharedItems containsBlank="1"/>
    </cacheField>
    <cacheField name="Презиме и Име" numFmtId="0">
      <sharedItems/>
    </cacheField>
    <cacheField name=" Писмени испит" numFmtId="1">
      <sharedItems containsSemiMixedTypes="0" containsString="0" containsNumber="1" containsInteger="1" minValue="0" maxValue="36" count="22">
        <n v="36"/>
        <n v="33"/>
        <n v="32"/>
        <n v="26"/>
        <n v="28"/>
        <n v="24"/>
        <n v="22"/>
        <n v="4"/>
        <n v="20"/>
        <n v="11"/>
        <n v="8"/>
        <n v="5"/>
        <n v="0"/>
        <n v="10"/>
        <n v="18"/>
        <n v="21"/>
        <n v="13"/>
        <n v="16"/>
        <n v="31"/>
        <n v="15"/>
        <n v="23"/>
        <n v="7"/>
      </sharedItems>
    </cacheField>
    <cacheField name="Датум" numFmtId="14">
      <sharedItems containsSemiMixedTypes="0" containsNonDate="0" containsDate="1" containsString="0" minDate="2020-07-04T00:00:00" maxDate="2020-08-20T00:00:00" count="3">
        <d v="2020-07-04T00:00:00"/>
        <d v="2020-07-22T00:00:00"/>
        <d v="2020-08-19T00:00:00"/>
      </sharedItems>
    </cacheField>
    <cacheField name="Активност" numFmtId="0">
      <sharedItems containsString="0" containsBlank="1" containsNumber="1" minValue="1" maxValue="5"/>
    </cacheField>
    <cacheField name="Присуство" numFmtId="1">
      <sharedItems containsSemiMixedTypes="0" containsString="0" containsNumber="1" containsInteger="1" minValue="2" maxValue="2"/>
    </cacheField>
    <cacheField name="Укупно" numFmtId="164">
      <sharedItems containsSemiMixedTypes="0" containsString="0" containsNumber="1" minValue="2" maxValue="43"/>
    </cacheField>
    <cacheField name="Питања" numFmtId="164">
      <sharedItems containsBlank="1"/>
    </cacheField>
    <cacheField name="Уписана оцјена" numFmtId="1">
      <sharedItems containsString="0" containsBlank="1" containsNumber="1" containsInteger="1" minValue="6" maxValue="10" count="5">
        <n v="10"/>
        <n v="9"/>
        <m/>
        <n v="7"/>
        <n v="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131/19"/>
    <s v="Поповић Дајана"/>
    <x v="0"/>
    <x v="0"/>
    <n v="5"/>
    <n v="2"/>
    <n v="43"/>
    <m/>
    <x v="0"/>
  </r>
  <r>
    <s v="129/19"/>
    <s v="Смиљанић Срђан"/>
    <x v="1"/>
    <x v="0"/>
    <n v="4"/>
    <n v="2"/>
    <n v="39"/>
    <m/>
    <x v="1"/>
  </r>
  <r>
    <s v="23/19"/>
    <s v="Бубић Теодора"/>
    <x v="1"/>
    <x v="0"/>
    <n v="3.5"/>
    <n v="2"/>
    <n v="38.5"/>
    <m/>
    <x v="1"/>
  </r>
  <r>
    <s v="2/19"/>
    <s v="Матић Биљана"/>
    <x v="2"/>
    <x v="0"/>
    <n v="3"/>
    <n v="2"/>
    <n v="37"/>
    <m/>
    <x v="1"/>
  </r>
  <r>
    <s v="8/19"/>
    <s v="Митровић Тијана"/>
    <x v="3"/>
    <x v="0"/>
    <n v="4.5"/>
    <n v="2"/>
    <n v="32.5"/>
    <m/>
    <x v="1"/>
  </r>
  <r>
    <s v="24/19"/>
    <s v="Вујко Вукица"/>
    <x v="3"/>
    <x v="0"/>
    <n v="4.5"/>
    <n v="2"/>
    <n v="32.5"/>
    <m/>
    <x v="2"/>
  </r>
  <r>
    <s v="11/19"/>
    <s v="Штрбац Теодора"/>
    <x v="4"/>
    <x v="0"/>
    <m/>
    <n v="2"/>
    <n v="30"/>
    <m/>
    <x v="2"/>
  </r>
  <r>
    <s v="103/19"/>
    <s v="Буква Давид"/>
    <x v="5"/>
    <x v="0"/>
    <n v="3.5"/>
    <n v="2"/>
    <n v="29.5"/>
    <m/>
    <x v="3"/>
  </r>
  <r>
    <s v="5/19"/>
    <s v="Вуковић Бојана"/>
    <x v="6"/>
    <x v="0"/>
    <n v="3.5"/>
    <n v="2"/>
    <n v="27.5"/>
    <s v="2,3"/>
    <x v="3"/>
  </r>
  <r>
    <s v="150/19"/>
    <s v="Петковић Жарко"/>
    <x v="7"/>
    <x v="1"/>
    <n v="2.5"/>
    <n v="2"/>
    <n v="8.5"/>
    <m/>
    <x v="2"/>
  </r>
  <r>
    <s v="173/19"/>
    <s v="Томић Јелена"/>
    <x v="5"/>
    <x v="2"/>
    <n v="3"/>
    <n v="2"/>
    <n v="29"/>
    <m/>
    <x v="2"/>
  </r>
  <r>
    <s v="166/18"/>
    <s v="Балабан Андреја"/>
    <x v="8"/>
    <x v="1"/>
    <n v="3"/>
    <n v="2"/>
    <n v="25"/>
    <m/>
    <x v="3"/>
  </r>
  <r>
    <s v="206/17"/>
    <s v="Роквић Симеун"/>
    <x v="9"/>
    <x v="2"/>
    <m/>
    <n v="2"/>
    <n v="13"/>
    <m/>
    <x v="2"/>
  </r>
  <r>
    <s v="144/17"/>
    <s v="Слијепчевић Наташа"/>
    <x v="10"/>
    <x v="1"/>
    <m/>
    <n v="2"/>
    <n v="10"/>
    <m/>
    <x v="2"/>
  </r>
  <r>
    <s v="82/17"/>
    <s v="Босанчић Невена"/>
    <x v="8"/>
    <x v="1"/>
    <m/>
    <n v="2"/>
    <n v="22"/>
    <m/>
    <x v="2"/>
  </r>
  <r>
    <s v="147/18"/>
    <s v="Радишић Соња"/>
    <x v="11"/>
    <x v="1"/>
    <m/>
    <n v="2"/>
    <n v="7"/>
    <m/>
    <x v="2"/>
  </r>
  <r>
    <s v="76/19"/>
    <s v="Шкрга Маја"/>
    <x v="3"/>
    <x v="1"/>
    <n v="3"/>
    <n v="2"/>
    <n v="31"/>
    <m/>
    <x v="2"/>
  </r>
  <r>
    <s v="56/19"/>
    <s v="Клашња Кристина "/>
    <x v="7"/>
    <x v="1"/>
    <m/>
    <n v="2"/>
    <n v="6"/>
    <m/>
    <x v="2"/>
  </r>
  <r>
    <s v="99/17"/>
    <s v="Предић Јелена"/>
    <x v="12"/>
    <x v="2"/>
    <n v="4"/>
    <n v="2"/>
    <n v="6"/>
    <m/>
    <x v="2"/>
  </r>
  <r>
    <s v="94/19"/>
    <s v="Штрбац Јелена"/>
    <x v="12"/>
    <x v="1"/>
    <m/>
    <n v="2"/>
    <n v="2"/>
    <m/>
    <x v="2"/>
  </r>
  <r>
    <s v="137/19"/>
    <s v="Јакшић Андреа"/>
    <x v="8"/>
    <x v="1"/>
    <n v="3.5"/>
    <n v="2"/>
    <n v="25.5"/>
    <m/>
    <x v="4"/>
  </r>
  <r>
    <s v="58/19"/>
    <s v="Кнежевић Тања"/>
    <x v="13"/>
    <x v="2"/>
    <n v="3.5"/>
    <n v="2"/>
    <n v="15.5"/>
    <m/>
    <x v="2"/>
  </r>
  <r>
    <s v="132/18"/>
    <s v="Јаћимовић Адриана"/>
    <x v="3"/>
    <x v="1"/>
    <n v="4"/>
    <n v="2"/>
    <n v="32"/>
    <m/>
    <x v="2"/>
  </r>
  <r>
    <s v="186/17"/>
    <s v="Ратковић Марко"/>
    <x v="14"/>
    <x v="1"/>
    <m/>
    <n v="2"/>
    <n v="20"/>
    <m/>
    <x v="2"/>
  </r>
  <r>
    <s v="132/19"/>
    <s v="Милиновић Миња"/>
    <x v="15"/>
    <x v="2"/>
    <n v="4.5"/>
    <n v="2"/>
    <n v="27.5"/>
    <m/>
    <x v="2"/>
  </r>
  <r>
    <s v="9/19"/>
    <s v="Пејић Анђела"/>
    <x v="4"/>
    <x v="2"/>
    <n v="4"/>
    <n v="2"/>
    <n v="34"/>
    <m/>
    <x v="2"/>
  </r>
  <r>
    <s v="165/18"/>
    <s v="Милаковић Пеђа"/>
    <x v="16"/>
    <x v="1"/>
    <m/>
    <n v="2"/>
    <n v="15"/>
    <m/>
    <x v="2"/>
  </r>
  <r>
    <s v="38/19"/>
    <s v="Јелисавац Борис"/>
    <x v="1"/>
    <x v="1"/>
    <n v="4"/>
    <n v="2"/>
    <n v="39"/>
    <m/>
    <x v="1"/>
  </r>
  <r>
    <s v="65/19"/>
    <s v="Реџеповић Самра"/>
    <x v="6"/>
    <x v="1"/>
    <n v="3.5"/>
    <n v="2"/>
    <n v="27.5"/>
    <s v="2,3"/>
    <x v="2"/>
  </r>
  <r>
    <s v="64/19"/>
    <s v="Вујичић Милица"/>
    <x v="8"/>
    <x v="1"/>
    <n v="3"/>
    <n v="2"/>
    <n v="25"/>
    <m/>
    <x v="4"/>
  </r>
  <r>
    <s v="140/19"/>
    <s v="Радаковић Андреа"/>
    <x v="17"/>
    <x v="2"/>
    <n v="4"/>
    <n v="2"/>
    <n v="22"/>
    <m/>
    <x v="2"/>
  </r>
  <r>
    <s v="53/19"/>
    <s v="Блажевић Николина"/>
    <x v="8"/>
    <x v="1"/>
    <n v="3"/>
    <n v="2"/>
    <n v="25"/>
    <m/>
    <x v="3"/>
  </r>
  <r>
    <s v="6/19"/>
    <s v="Пеуља Стела"/>
    <x v="18"/>
    <x v="2"/>
    <n v="2.5"/>
    <n v="2"/>
    <n v="35.5"/>
    <m/>
    <x v="2"/>
  </r>
  <r>
    <s v="54/19"/>
    <s v="Бајић Бојана"/>
    <x v="8"/>
    <x v="2"/>
    <n v="2"/>
    <n v="2"/>
    <n v="24"/>
    <m/>
    <x v="2"/>
  </r>
  <r>
    <s v="41/19"/>
    <s v="Страин Предраг"/>
    <x v="8"/>
    <x v="1"/>
    <n v="4"/>
    <n v="2"/>
    <n v="26"/>
    <m/>
    <x v="2"/>
  </r>
  <r>
    <s v="30/19"/>
    <s v="Хрваћанин Ивана"/>
    <x v="8"/>
    <x v="1"/>
    <n v="1"/>
    <n v="2"/>
    <n v="23"/>
    <m/>
    <x v="2"/>
  </r>
  <r>
    <s v="170/19"/>
    <s v="Поповић Јована"/>
    <x v="18"/>
    <x v="1"/>
    <n v="4.5"/>
    <n v="2"/>
    <n v="37.5"/>
    <m/>
    <x v="2"/>
  </r>
  <r>
    <s v="27/19"/>
    <s v="Гаврић Милијана"/>
    <x v="16"/>
    <x v="2"/>
    <m/>
    <n v="2"/>
    <n v="15"/>
    <m/>
    <x v="2"/>
  </r>
  <r>
    <s v="13/19"/>
    <s v="Домазет Марија"/>
    <x v="19"/>
    <x v="2"/>
    <m/>
    <n v="2"/>
    <n v="17"/>
    <m/>
    <x v="2"/>
  </r>
  <r>
    <s v="148/19"/>
    <s v="Јокић Марко"/>
    <x v="8"/>
    <x v="2"/>
    <m/>
    <n v="2"/>
    <n v="22"/>
    <m/>
    <x v="2"/>
  </r>
  <r>
    <s v="17/19"/>
    <s v="Кнежевић Наташа"/>
    <x v="10"/>
    <x v="2"/>
    <m/>
    <n v="2"/>
    <n v="10"/>
    <m/>
    <x v="2"/>
  </r>
  <r>
    <s v="210/18"/>
    <s v="Савичић Бојана"/>
    <x v="8"/>
    <x v="2"/>
    <m/>
    <n v="2"/>
    <n v="22"/>
    <m/>
    <x v="2"/>
  </r>
  <r>
    <m/>
    <s v="Бундало Николина"/>
    <x v="8"/>
    <x v="2"/>
    <m/>
    <n v="2"/>
    <n v="22"/>
    <m/>
    <x v="2"/>
  </r>
  <r>
    <s v="90/19"/>
    <s v="Рупар Андреа"/>
    <x v="12"/>
    <x v="2"/>
    <m/>
    <n v="2"/>
    <n v="2"/>
    <m/>
    <x v="2"/>
  </r>
  <r>
    <s v="159/19"/>
    <s v="Поповић Михајло"/>
    <x v="5"/>
    <x v="2"/>
    <m/>
    <n v="2"/>
    <n v="26"/>
    <m/>
    <x v="2"/>
  </r>
  <r>
    <s v="136/19"/>
    <s v="Шуша Вања"/>
    <x v="4"/>
    <x v="2"/>
    <m/>
    <n v="2"/>
    <n v="30"/>
    <m/>
    <x v="2"/>
  </r>
  <r>
    <s v="12/19"/>
    <s v="Вранић Мирјана"/>
    <x v="8"/>
    <x v="2"/>
    <m/>
    <n v="2"/>
    <n v="22"/>
    <m/>
    <x v="2"/>
  </r>
  <r>
    <s v="198/19"/>
    <s v="Тановић Стефан"/>
    <x v="20"/>
    <x v="2"/>
    <m/>
    <n v="2"/>
    <n v="25"/>
    <m/>
    <x v="2"/>
  </r>
  <r>
    <s v="10/19"/>
    <s v="Тутуш Дајана"/>
    <x v="20"/>
    <x v="2"/>
    <m/>
    <n v="2"/>
    <n v="25"/>
    <m/>
    <x v="2"/>
  </r>
  <r>
    <s v="32/19"/>
    <s v="Дубочанин Љубинка"/>
    <x v="20"/>
    <x v="2"/>
    <m/>
    <n v="2"/>
    <n v="25"/>
    <m/>
    <x v="2"/>
  </r>
  <r>
    <s v="66/19"/>
    <s v="Тенић Анастасија"/>
    <x v="5"/>
    <x v="2"/>
    <m/>
    <n v="2"/>
    <n v="26"/>
    <m/>
    <x v="2"/>
  </r>
  <r>
    <s v="171/19"/>
    <s v="Црнадак Анастасија"/>
    <x v="11"/>
    <x v="2"/>
    <m/>
    <n v="2"/>
    <n v="7"/>
    <m/>
    <x v="2"/>
  </r>
  <r>
    <s v="14/19"/>
    <s v="Савић Ивана"/>
    <x v="0"/>
    <x v="2"/>
    <m/>
    <n v="2"/>
    <n v="38"/>
    <m/>
    <x v="2"/>
  </r>
  <r>
    <s v="15/19"/>
    <s v="Симић Саша"/>
    <x v="8"/>
    <x v="2"/>
    <m/>
    <n v="2"/>
    <n v="22"/>
    <m/>
    <x v="2"/>
  </r>
  <r>
    <s v="31/19"/>
    <s v="Угрен Николина"/>
    <x v="20"/>
    <x v="2"/>
    <m/>
    <n v="2"/>
    <n v="25"/>
    <m/>
    <x v="2"/>
  </r>
  <r>
    <s v="130-19"/>
    <s v="Гатарић Миленка"/>
    <x v="21"/>
    <x v="2"/>
    <m/>
    <n v="2"/>
    <n v="9"/>
    <m/>
    <x v="2"/>
  </r>
  <r>
    <s v="67/19"/>
    <s v="Добрњак Данијела"/>
    <x v="11"/>
    <x v="2"/>
    <m/>
    <n v="2"/>
    <n v="7"/>
    <m/>
    <x v="2"/>
  </r>
  <r>
    <s v="106/19"/>
    <s v="Чеко Маријана"/>
    <x v="11"/>
    <x v="2"/>
    <m/>
    <n v="2"/>
    <n v="7"/>
    <m/>
    <x v="2"/>
  </r>
  <r>
    <s v="65/18"/>
    <s v="Гајић Љубица"/>
    <x v="6"/>
    <x v="2"/>
    <m/>
    <n v="2"/>
    <n v="24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A5" firstHeaderRow="1" firstDataRow="1" firstDataCol="0" rowPageCount="2" colPageCount="1"/>
  <pivotFields count="9">
    <pivotField showAll="0"/>
    <pivotField dataField="1" showAll="0"/>
    <pivotField axis="axisPage" numFmtId="1" multipleItemSelectionAllowed="1" showAll="0">
      <items count="23">
        <item h="1" x="12"/>
        <item h="1" x="7"/>
        <item h="1" x="11"/>
        <item h="1" x="10"/>
        <item h="1" x="13"/>
        <item h="1" x="9"/>
        <item h="1" x="16"/>
        <item h="1" x="19"/>
        <item h="1" x="17"/>
        <item h="1" x="14"/>
        <item x="8"/>
        <item x="15"/>
        <item x="6"/>
        <item x="5"/>
        <item x="3"/>
        <item x="4"/>
        <item x="18"/>
        <item x="2"/>
        <item x="1"/>
        <item x="0"/>
        <item x="20"/>
        <item x="21"/>
        <item t="default"/>
      </items>
    </pivotField>
    <pivotField numFmtId="14" multipleItemSelectionAllowed="1" showAll="0">
      <items count="4">
        <item h="1" x="0"/>
        <item h="1" x="1"/>
        <item x="2"/>
        <item t="default"/>
      </items>
    </pivotField>
    <pivotField showAll="0"/>
    <pivotField numFmtId="1" showAll="0"/>
    <pivotField numFmtId="164" showAll="0"/>
    <pivotField showAll="0"/>
    <pivotField axis="axisPage" multipleItemSelectionAllowed="1" showAll="0">
      <items count="6">
        <item h="1" x="4"/>
        <item h="1" x="3"/>
        <item h="1" x="1"/>
        <item h="1" x="0"/>
        <item x="2"/>
        <item t="default"/>
      </items>
    </pivotField>
  </pivotFields>
  <rowItems count="1">
    <i/>
  </rowItems>
  <colItems count="1">
    <i/>
  </colItems>
  <pageFields count="2">
    <pageField fld="2" hier="-1"/>
    <pageField fld="8" hier="-1"/>
  </pageFields>
  <dataFields count="1">
    <dataField name="Count of Презиме и Име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workbookViewId="0">
      <pane ySplit="2" topLeftCell="A3" activePane="bottomLeft" state="frozen"/>
      <selection pane="bottomLeft" activeCell="H2" sqref="H1:H1048576"/>
    </sheetView>
  </sheetViews>
  <sheetFormatPr defaultRowHeight="12.75"/>
  <cols>
    <col min="1" max="1" width="8" customWidth="1"/>
    <col min="2" max="2" width="19.140625" bestFit="1" customWidth="1"/>
    <col min="3" max="3" width="16.42578125" customWidth="1"/>
    <col min="4" max="4" width="10.5703125" customWidth="1"/>
    <col min="5" max="6" width="10.85546875" customWidth="1"/>
    <col min="7" max="7" width="8"/>
  </cols>
  <sheetData>
    <row r="1" spans="1:7" ht="13.5" thickBot="1">
      <c r="A1" s="16" t="s">
        <v>42</v>
      </c>
      <c r="B1" s="16"/>
      <c r="C1" s="16"/>
      <c r="D1" s="16"/>
      <c r="E1" s="16"/>
      <c r="F1" s="16"/>
      <c r="G1" s="16"/>
    </row>
    <row r="2" spans="1:7" ht="14.25" thickTop="1" thickBot="1">
      <c r="A2" s="10" t="s">
        <v>41</v>
      </c>
      <c r="B2" s="11" t="s">
        <v>34</v>
      </c>
      <c r="C2" s="11" t="s">
        <v>35</v>
      </c>
      <c r="D2" s="11" t="s">
        <v>40</v>
      </c>
      <c r="E2" s="11" t="s">
        <v>36</v>
      </c>
      <c r="F2" s="11" t="s">
        <v>38</v>
      </c>
      <c r="G2" s="11" t="s">
        <v>37</v>
      </c>
    </row>
    <row r="3" spans="1:7" ht="13.5" thickTop="1">
      <c r="A3" s="7" t="s">
        <v>0</v>
      </c>
      <c r="B3" s="7" t="s">
        <v>1</v>
      </c>
      <c r="C3" s="8">
        <v>36</v>
      </c>
      <c r="D3" s="3">
        <v>44016</v>
      </c>
      <c r="E3" s="9">
        <v>5</v>
      </c>
      <c r="F3" s="8">
        <v>2</v>
      </c>
      <c r="G3" s="9">
        <f>C3+E3+F3</f>
        <v>43</v>
      </c>
    </row>
    <row r="4" spans="1:7">
      <c r="A4" s="1" t="s">
        <v>2</v>
      </c>
      <c r="B4" s="1" t="s">
        <v>3</v>
      </c>
      <c r="C4" s="2">
        <v>33</v>
      </c>
      <c r="D4" s="3">
        <v>44016</v>
      </c>
      <c r="E4" s="4">
        <v>4</v>
      </c>
      <c r="F4" s="2">
        <v>2</v>
      </c>
      <c r="G4" s="9">
        <f t="shared" ref="G4:G61" si="0">C4+E4+F4</f>
        <v>39</v>
      </c>
    </row>
    <row r="5" spans="1:7">
      <c r="A5" s="1" t="s">
        <v>4</v>
      </c>
      <c r="B5" s="1" t="s">
        <v>5</v>
      </c>
      <c r="C5" s="2">
        <v>33</v>
      </c>
      <c r="D5" s="3">
        <v>44016</v>
      </c>
      <c r="E5" s="4">
        <v>3.5</v>
      </c>
      <c r="F5" s="2">
        <v>2</v>
      </c>
      <c r="G5" s="9">
        <f t="shared" si="0"/>
        <v>38.5</v>
      </c>
    </row>
    <row r="6" spans="1:7">
      <c r="A6" s="1" t="s">
        <v>6</v>
      </c>
      <c r="B6" s="1" t="s">
        <v>7</v>
      </c>
      <c r="C6" s="2">
        <v>32</v>
      </c>
      <c r="D6" s="3">
        <v>44016</v>
      </c>
      <c r="E6" s="4">
        <v>3</v>
      </c>
      <c r="F6" s="2">
        <v>2</v>
      </c>
      <c r="G6" s="9">
        <f t="shared" si="0"/>
        <v>37</v>
      </c>
    </row>
    <row r="7" spans="1:7">
      <c r="A7" s="1" t="s">
        <v>8</v>
      </c>
      <c r="B7" s="1" t="s">
        <v>9</v>
      </c>
      <c r="C7" s="2">
        <v>26</v>
      </c>
      <c r="D7" s="3">
        <v>44016</v>
      </c>
      <c r="E7" s="4">
        <v>4.5</v>
      </c>
      <c r="F7" s="2">
        <v>2</v>
      </c>
      <c r="G7" s="9">
        <f t="shared" si="0"/>
        <v>32.5</v>
      </c>
    </row>
    <row r="8" spans="1:7">
      <c r="A8" s="1" t="s">
        <v>10</v>
      </c>
      <c r="B8" s="1" t="s">
        <v>11</v>
      </c>
      <c r="C8" s="2">
        <v>26</v>
      </c>
      <c r="D8" s="3">
        <v>44016</v>
      </c>
      <c r="E8" s="4">
        <v>4.5</v>
      </c>
      <c r="F8" s="2">
        <v>2</v>
      </c>
      <c r="G8" s="9">
        <f t="shared" si="0"/>
        <v>32.5</v>
      </c>
    </row>
    <row r="9" spans="1:7">
      <c r="A9" s="1" t="s">
        <v>12</v>
      </c>
      <c r="B9" s="1" t="s">
        <v>13</v>
      </c>
      <c r="C9" s="2">
        <v>28</v>
      </c>
      <c r="D9" s="3">
        <v>44016</v>
      </c>
      <c r="E9" s="5"/>
      <c r="F9" s="2">
        <v>2</v>
      </c>
      <c r="G9" s="9">
        <f t="shared" si="0"/>
        <v>30</v>
      </c>
    </row>
    <row r="10" spans="1:7">
      <c r="A10" s="1" t="s">
        <v>14</v>
      </c>
      <c r="B10" s="1" t="s">
        <v>15</v>
      </c>
      <c r="C10" s="2">
        <v>24</v>
      </c>
      <c r="D10" s="3">
        <v>44016</v>
      </c>
      <c r="E10" s="4">
        <v>3.5</v>
      </c>
      <c r="F10" s="2">
        <v>2</v>
      </c>
      <c r="G10" s="9">
        <f t="shared" si="0"/>
        <v>29.5</v>
      </c>
    </row>
    <row r="11" spans="1:7">
      <c r="A11" s="1" t="s">
        <v>16</v>
      </c>
      <c r="B11" s="1" t="s">
        <v>17</v>
      </c>
      <c r="C11" s="2">
        <v>22</v>
      </c>
      <c r="D11" s="3">
        <v>44016</v>
      </c>
      <c r="E11" s="4">
        <v>3.5</v>
      </c>
      <c r="F11" s="2">
        <v>2</v>
      </c>
      <c r="G11" s="9">
        <f t="shared" si="0"/>
        <v>27.5</v>
      </c>
    </row>
    <row r="12" spans="1:7">
      <c r="A12" s="1" t="s">
        <v>18</v>
      </c>
      <c r="B12" s="1" t="s">
        <v>19</v>
      </c>
      <c r="C12" s="2">
        <v>4</v>
      </c>
      <c r="D12" s="3">
        <v>44034</v>
      </c>
      <c r="E12" s="4">
        <v>2.5</v>
      </c>
      <c r="F12" s="2">
        <v>2</v>
      </c>
      <c r="G12" s="9">
        <f t="shared" si="0"/>
        <v>8.5</v>
      </c>
    </row>
    <row r="13" spans="1:7">
      <c r="A13" s="1" t="s">
        <v>20</v>
      </c>
      <c r="B13" s="1" t="s">
        <v>21</v>
      </c>
      <c r="C13" s="2">
        <v>24</v>
      </c>
      <c r="D13" s="3">
        <v>44062</v>
      </c>
      <c r="E13" s="4">
        <v>3</v>
      </c>
      <c r="F13" s="2">
        <v>2</v>
      </c>
      <c r="G13" s="9">
        <f t="shared" si="0"/>
        <v>29</v>
      </c>
    </row>
    <row r="14" spans="1:7">
      <c r="A14" s="1" t="s">
        <v>22</v>
      </c>
      <c r="B14" s="1" t="s">
        <v>23</v>
      </c>
      <c r="C14" s="2">
        <v>20</v>
      </c>
      <c r="D14" s="3">
        <v>44034</v>
      </c>
      <c r="E14" s="4">
        <v>3</v>
      </c>
      <c r="F14" s="2">
        <v>2</v>
      </c>
      <c r="G14" s="9">
        <f t="shared" si="0"/>
        <v>25</v>
      </c>
    </row>
    <row r="15" spans="1:7">
      <c r="A15" s="1" t="s">
        <v>24</v>
      </c>
      <c r="B15" s="1" t="s">
        <v>25</v>
      </c>
      <c r="C15" s="2">
        <v>11</v>
      </c>
      <c r="D15" s="3">
        <v>44062</v>
      </c>
      <c r="E15" s="5"/>
      <c r="F15" s="2">
        <v>2</v>
      </c>
      <c r="G15" s="9">
        <f t="shared" si="0"/>
        <v>13</v>
      </c>
    </row>
    <row r="16" spans="1:7">
      <c r="A16" s="1" t="s">
        <v>26</v>
      </c>
      <c r="B16" s="6" t="s">
        <v>33</v>
      </c>
      <c r="C16" s="2">
        <v>8</v>
      </c>
      <c r="D16" s="3">
        <v>44034</v>
      </c>
      <c r="E16" s="5"/>
      <c r="F16" s="2">
        <v>2</v>
      </c>
      <c r="G16" s="9">
        <f t="shared" si="0"/>
        <v>10</v>
      </c>
    </row>
    <row r="17" spans="1:7">
      <c r="A17" s="1" t="s">
        <v>27</v>
      </c>
      <c r="B17" s="1" t="s">
        <v>28</v>
      </c>
      <c r="C17" s="2">
        <v>20</v>
      </c>
      <c r="D17" s="3">
        <v>44034</v>
      </c>
      <c r="E17" s="5"/>
      <c r="F17" s="2">
        <v>2</v>
      </c>
      <c r="G17" s="9">
        <f t="shared" si="0"/>
        <v>22</v>
      </c>
    </row>
    <row r="18" spans="1:7">
      <c r="A18" s="1" t="s">
        <v>29</v>
      </c>
      <c r="B18" s="1" t="s">
        <v>30</v>
      </c>
      <c r="C18" s="2">
        <v>5</v>
      </c>
      <c r="D18" s="3">
        <v>44034</v>
      </c>
      <c r="E18" s="5"/>
      <c r="F18" s="2">
        <v>2</v>
      </c>
      <c r="G18" s="9">
        <f t="shared" si="0"/>
        <v>7</v>
      </c>
    </row>
    <row r="19" spans="1:7">
      <c r="A19" s="1" t="s">
        <v>31</v>
      </c>
      <c r="B19" s="1" t="s">
        <v>32</v>
      </c>
      <c r="C19" s="2">
        <v>26</v>
      </c>
      <c r="D19" s="3">
        <v>44034</v>
      </c>
      <c r="E19" s="4">
        <v>3</v>
      </c>
      <c r="F19" s="2">
        <v>2</v>
      </c>
      <c r="G19" s="9">
        <f t="shared" si="0"/>
        <v>31</v>
      </c>
    </row>
    <row r="20" spans="1:7">
      <c r="A20" s="6" t="s">
        <v>43</v>
      </c>
      <c r="B20" s="6" t="s">
        <v>45</v>
      </c>
      <c r="C20" s="2">
        <v>4</v>
      </c>
      <c r="D20" s="3">
        <v>44034</v>
      </c>
      <c r="E20" s="4"/>
      <c r="F20" s="2">
        <v>2</v>
      </c>
      <c r="G20" s="9">
        <f t="shared" si="0"/>
        <v>6</v>
      </c>
    </row>
    <row r="21" spans="1:7">
      <c r="A21" s="6" t="s">
        <v>44</v>
      </c>
      <c r="B21" s="6" t="s">
        <v>46</v>
      </c>
      <c r="C21" s="2">
        <v>0</v>
      </c>
      <c r="D21" s="3">
        <v>44062</v>
      </c>
      <c r="E21" s="4">
        <v>4</v>
      </c>
      <c r="F21" s="2">
        <v>2</v>
      </c>
      <c r="G21" s="9">
        <f t="shared" si="0"/>
        <v>6</v>
      </c>
    </row>
    <row r="22" spans="1:7">
      <c r="A22" s="6" t="s">
        <v>47</v>
      </c>
      <c r="B22" s="6" t="s">
        <v>48</v>
      </c>
      <c r="C22" s="2">
        <v>0</v>
      </c>
      <c r="D22" s="3">
        <v>44034</v>
      </c>
      <c r="E22" s="4"/>
      <c r="F22" s="2">
        <v>2</v>
      </c>
      <c r="G22" s="9">
        <f t="shared" si="0"/>
        <v>2</v>
      </c>
    </row>
    <row r="23" spans="1:7">
      <c r="A23" s="6" t="s">
        <v>49</v>
      </c>
      <c r="B23" s="6" t="s">
        <v>50</v>
      </c>
      <c r="C23" s="2">
        <v>20</v>
      </c>
      <c r="D23" s="3">
        <v>44034</v>
      </c>
      <c r="E23" s="4">
        <v>3.5</v>
      </c>
      <c r="F23" s="2">
        <v>2</v>
      </c>
      <c r="G23" s="9">
        <f t="shared" si="0"/>
        <v>25.5</v>
      </c>
    </row>
    <row r="24" spans="1:7">
      <c r="A24" s="6" t="s">
        <v>51</v>
      </c>
      <c r="B24" s="6" t="s">
        <v>52</v>
      </c>
      <c r="C24" s="2">
        <v>10</v>
      </c>
      <c r="D24" s="3">
        <v>44062</v>
      </c>
      <c r="E24" s="4">
        <v>3.5</v>
      </c>
      <c r="F24" s="2">
        <v>2</v>
      </c>
      <c r="G24" s="9">
        <f t="shared" si="0"/>
        <v>15.5</v>
      </c>
    </row>
    <row r="25" spans="1:7">
      <c r="A25" s="6" t="s">
        <v>54</v>
      </c>
      <c r="B25" s="6" t="s">
        <v>53</v>
      </c>
      <c r="C25" s="2">
        <v>26</v>
      </c>
      <c r="D25" s="3">
        <v>44034</v>
      </c>
      <c r="E25" s="4">
        <v>4</v>
      </c>
      <c r="F25" s="2">
        <v>2</v>
      </c>
      <c r="G25" s="9">
        <f t="shared" si="0"/>
        <v>32</v>
      </c>
    </row>
    <row r="26" spans="1:7">
      <c r="A26" s="6" t="s">
        <v>55</v>
      </c>
      <c r="B26" s="6" t="s">
        <v>56</v>
      </c>
      <c r="C26" s="2">
        <v>18</v>
      </c>
      <c r="D26" s="3">
        <v>44034</v>
      </c>
      <c r="E26" s="4"/>
      <c r="F26" s="2">
        <v>2</v>
      </c>
      <c r="G26" s="9">
        <f t="shared" si="0"/>
        <v>20</v>
      </c>
    </row>
    <row r="27" spans="1:7">
      <c r="A27" s="6" t="s">
        <v>57</v>
      </c>
      <c r="B27" s="6" t="s">
        <v>58</v>
      </c>
      <c r="C27" s="2">
        <v>21</v>
      </c>
      <c r="D27" s="3">
        <v>44062</v>
      </c>
      <c r="E27" s="4">
        <v>4.5</v>
      </c>
      <c r="F27" s="2">
        <v>2</v>
      </c>
      <c r="G27" s="9">
        <f t="shared" si="0"/>
        <v>27.5</v>
      </c>
    </row>
    <row r="28" spans="1:7">
      <c r="A28" s="12" t="s">
        <v>60</v>
      </c>
      <c r="B28" s="6" t="s">
        <v>59</v>
      </c>
      <c r="C28" s="2">
        <v>28</v>
      </c>
      <c r="D28" s="3">
        <v>44062</v>
      </c>
      <c r="E28" s="4">
        <v>4</v>
      </c>
      <c r="F28" s="2">
        <v>2</v>
      </c>
      <c r="G28" s="9">
        <f t="shared" si="0"/>
        <v>34</v>
      </c>
    </row>
    <row r="29" spans="1:7">
      <c r="A29" s="6" t="s">
        <v>61</v>
      </c>
      <c r="B29" s="6" t="s">
        <v>62</v>
      </c>
      <c r="C29" s="2">
        <v>13</v>
      </c>
      <c r="D29" s="3">
        <v>44034</v>
      </c>
      <c r="E29" s="4"/>
      <c r="F29" s="2">
        <v>2</v>
      </c>
      <c r="G29" s="9">
        <f t="shared" si="0"/>
        <v>15</v>
      </c>
    </row>
    <row r="30" spans="1:7">
      <c r="A30" s="6" t="s">
        <v>64</v>
      </c>
      <c r="B30" s="6" t="s">
        <v>63</v>
      </c>
      <c r="C30" s="2">
        <v>33</v>
      </c>
      <c r="D30" s="3">
        <v>44034</v>
      </c>
      <c r="E30" s="4">
        <v>4</v>
      </c>
      <c r="F30" s="2">
        <v>2</v>
      </c>
      <c r="G30" s="9">
        <f t="shared" si="0"/>
        <v>39</v>
      </c>
    </row>
    <row r="31" spans="1:7">
      <c r="A31" s="6" t="s">
        <v>66</v>
      </c>
      <c r="B31" s="6" t="s">
        <v>65</v>
      </c>
      <c r="C31" s="2">
        <v>22</v>
      </c>
      <c r="D31" s="3">
        <v>44034</v>
      </c>
      <c r="E31" s="4">
        <v>3.5</v>
      </c>
      <c r="F31" s="2">
        <v>2</v>
      </c>
      <c r="G31" s="9">
        <f t="shared" si="0"/>
        <v>27.5</v>
      </c>
    </row>
    <row r="32" spans="1:7">
      <c r="A32" s="6" t="s">
        <v>68</v>
      </c>
      <c r="B32" s="6" t="s">
        <v>67</v>
      </c>
      <c r="C32" s="2">
        <v>20</v>
      </c>
      <c r="D32" s="3">
        <v>44034</v>
      </c>
      <c r="E32" s="4">
        <v>3</v>
      </c>
      <c r="F32" s="2">
        <v>2</v>
      </c>
      <c r="G32" s="9">
        <f t="shared" si="0"/>
        <v>25</v>
      </c>
    </row>
    <row r="33" spans="1:7">
      <c r="A33" s="6" t="s">
        <v>70</v>
      </c>
      <c r="B33" s="6" t="s">
        <v>69</v>
      </c>
      <c r="C33" s="2">
        <v>16</v>
      </c>
      <c r="D33" s="3">
        <v>44062</v>
      </c>
      <c r="E33" s="4">
        <v>4</v>
      </c>
      <c r="F33" s="2">
        <v>2</v>
      </c>
      <c r="G33" s="9">
        <f t="shared" si="0"/>
        <v>22</v>
      </c>
    </row>
    <row r="34" spans="1:7">
      <c r="A34" s="6" t="s">
        <v>72</v>
      </c>
      <c r="B34" s="6" t="s">
        <v>71</v>
      </c>
      <c r="C34" s="2">
        <v>20</v>
      </c>
      <c r="D34" s="3">
        <v>44034</v>
      </c>
      <c r="E34" s="4">
        <v>3</v>
      </c>
      <c r="F34" s="2">
        <v>2</v>
      </c>
      <c r="G34" s="9">
        <f t="shared" si="0"/>
        <v>25</v>
      </c>
    </row>
    <row r="35" spans="1:7">
      <c r="A35" s="12" t="s">
        <v>74</v>
      </c>
      <c r="B35" s="6" t="s">
        <v>73</v>
      </c>
      <c r="C35" s="2">
        <v>31</v>
      </c>
      <c r="D35" s="3">
        <v>44062</v>
      </c>
      <c r="E35" s="4">
        <v>2.5</v>
      </c>
      <c r="F35" s="2">
        <v>2</v>
      </c>
      <c r="G35" s="9">
        <f t="shared" si="0"/>
        <v>35.5</v>
      </c>
    </row>
    <row r="36" spans="1:7">
      <c r="A36" s="6" t="s">
        <v>76</v>
      </c>
      <c r="B36" s="6" t="s">
        <v>75</v>
      </c>
      <c r="C36" s="2">
        <v>20</v>
      </c>
      <c r="D36" s="3">
        <v>44062</v>
      </c>
      <c r="E36" s="4">
        <v>2</v>
      </c>
      <c r="F36" s="2">
        <v>2</v>
      </c>
      <c r="G36" s="9">
        <f t="shared" si="0"/>
        <v>24</v>
      </c>
    </row>
    <row r="37" spans="1:7">
      <c r="A37" s="6" t="s">
        <v>77</v>
      </c>
      <c r="B37" s="6" t="s">
        <v>78</v>
      </c>
      <c r="C37" s="2">
        <v>20</v>
      </c>
      <c r="D37" s="3">
        <v>44034</v>
      </c>
      <c r="E37" s="4">
        <v>4</v>
      </c>
      <c r="F37" s="2">
        <v>2</v>
      </c>
      <c r="G37" s="9">
        <f t="shared" si="0"/>
        <v>26</v>
      </c>
    </row>
    <row r="38" spans="1:7">
      <c r="A38" s="6" t="s">
        <v>80</v>
      </c>
      <c r="B38" s="6" t="s">
        <v>79</v>
      </c>
      <c r="C38" s="2">
        <v>20</v>
      </c>
      <c r="D38" s="3">
        <v>44034</v>
      </c>
      <c r="E38" s="4">
        <v>1</v>
      </c>
      <c r="F38" s="2">
        <v>2</v>
      </c>
      <c r="G38" s="9">
        <f t="shared" si="0"/>
        <v>23</v>
      </c>
    </row>
    <row r="39" spans="1:7">
      <c r="A39" s="6" t="s">
        <v>82</v>
      </c>
      <c r="B39" s="6" t="s">
        <v>81</v>
      </c>
      <c r="C39" s="2">
        <v>31</v>
      </c>
      <c r="D39" s="3">
        <v>44034</v>
      </c>
      <c r="E39" s="4">
        <v>4.5</v>
      </c>
      <c r="F39" s="2">
        <v>2</v>
      </c>
      <c r="G39" s="9">
        <f t="shared" si="0"/>
        <v>37.5</v>
      </c>
    </row>
    <row r="40" spans="1:7">
      <c r="A40" s="6" t="s">
        <v>83</v>
      </c>
      <c r="B40" s="6" t="s">
        <v>84</v>
      </c>
      <c r="C40" s="2">
        <v>13</v>
      </c>
      <c r="D40" s="3">
        <v>44062</v>
      </c>
      <c r="E40" s="4">
        <v>2</v>
      </c>
      <c r="F40" s="2">
        <v>2</v>
      </c>
      <c r="G40" s="9">
        <f t="shared" si="0"/>
        <v>17</v>
      </c>
    </row>
    <row r="41" spans="1:7">
      <c r="A41" s="6" t="s">
        <v>85</v>
      </c>
      <c r="B41" s="6" t="s">
        <v>86</v>
      </c>
      <c r="C41" s="2">
        <v>15</v>
      </c>
      <c r="D41" s="3">
        <v>44062</v>
      </c>
      <c r="E41" s="4">
        <v>4</v>
      </c>
      <c r="F41" s="2">
        <v>2</v>
      </c>
      <c r="G41" s="9">
        <f t="shared" si="0"/>
        <v>21</v>
      </c>
    </row>
    <row r="42" spans="1:7">
      <c r="A42" s="6" t="s">
        <v>87</v>
      </c>
      <c r="B42" s="6" t="s">
        <v>88</v>
      </c>
      <c r="C42" s="2">
        <v>20</v>
      </c>
      <c r="D42" s="3">
        <v>44062</v>
      </c>
      <c r="E42" s="4">
        <v>4</v>
      </c>
      <c r="F42" s="2">
        <v>2</v>
      </c>
      <c r="G42" s="9">
        <f t="shared" si="0"/>
        <v>26</v>
      </c>
    </row>
    <row r="43" spans="1:7">
      <c r="A43" s="6" t="s">
        <v>89</v>
      </c>
      <c r="B43" s="6" t="s">
        <v>90</v>
      </c>
      <c r="C43" s="2">
        <v>8</v>
      </c>
      <c r="D43" s="3">
        <v>44062</v>
      </c>
      <c r="E43" s="4">
        <v>2</v>
      </c>
      <c r="F43" s="2">
        <v>2</v>
      </c>
      <c r="G43" s="9">
        <f t="shared" si="0"/>
        <v>12</v>
      </c>
    </row>
    <row r="44" spans="1:7">
      <c r="A44" s="6" t="s">
        <v>91</v>
      </c>
      <c r="B44" s="6" t="s">
        <v>92</v>
      </c>
      <c r="C44" s="2">
        <v>20</v>
      </c>
      <c r="D44" s="3">
        <v>44062</v>
      </c>
      <c r="E44" s="4"/>
      <c r="F44" s="2">
        <v>2</v>
      </c>
      <c r="G44" s="9">
        <f t="shared" si="0"/>
        <v>22</v>
      </c>
    </row>
    <row r="45" spans="1:7">
      <c r="A45" s="6"/>
      <c r="B45" s="6" t="s">
        <v>93</v>
      </c>
      <c r="C45" s="2">
        <v>20</v>
      </c>
      <c r="D45" s="3">
        <v>44062</v>
      </c>
      <c r="E45" s="4">
        <v>3</v>
      </c>
      <c r="F45" s="2">
        <v>2</v>
      </c>
      <c r="G45" s="9">
        <f t="shared" si="0"/>
        <v>25</v>
      </c>
    </row>
    <row r="46" spans="1:7">
      <c r="A46" s="6" t="s">
        <v>94</v>
      </c>
      <c r="B46" s="6" t="s">
        <v>95</v>
      </c>
      <c r="C46" s="2">
        <v>0</v>
      </c>
      <c r="D46" s="3">
        <v>44062</v>
      </c>
      <c r="E46" s="4">
        <v>1</v>
      </c>
      <c r="F46" s="2">
        <v>2</v>
      </c>
      <c r="G46" s="9">
        <f t="shared" si="0"/>
        <v>3</v>
      </c>
    </row>
    <row r="47" spans="1:7">
      <c r="A47" s="6" t="s">
        <v>96</v>
      </c>
      <c r="B47" s="6" t="s">
        <v>97</v>
      </c>
      <c r="C47" s="2">
        <v>24</v>
      </c>
      <c r="D47" s="3">
        <v>44062</v>
      </c>
      <c r="E47" s="4">
        <v>3.5</v>
      </c>
      <c r="F47" s="2">
        <v>2</v>
      </c>
      <c r="G47" s="9">
        <f t="shared" si="0"/>
        <v>29.5</v>
      </c>
    </row>
    <row r="48" spans="1:7">
      <c r="A48" s="6" t="s">
        <v>98</v>
      </c>
      <c r="B48" s="6" t="s">
        <v>99</v>
      </c>
      <c r="C48" s="2">
        <v>28</v>
      </c>
      <c r="D48" s="3">
        <v>44062</v>
      </c>
      <c r="E48" s="4">
        <v>3.5</v>
      </c>
      <c r="F48" s="2">
        <v>2</v>
      </c>
      <c r="G48" s="9">
        <f t="shared" si="0"/>
        <v>33.5</v>
      </c>
    </row>
    <row r="49" spans="1:7">
      <c r="A49" s="13" t="str">
        <f>"12/19"</f>
        <v>12/19</v>
      </c>
      <c r="B49" s="6" t="s">
        <v>100</v>
      </c>
      <c r="C49" s="2">
        <v>20</v>
      </c>
      <c r="D49" s="3">
        <v>44062</v>
      </c>
      <c r="E49" s="4">
        <v>3.5</v>
      </c>
      <c r="F49" s="2">
        <v>2</v>
      </c>
      <c r="G49" s="9">
        <f t="shared" si="0"/>
        <v>25.5</v>
      </c>
    </row>
    <row r="50" spans="1:7">
      <c r="A50" s="6" t="s">
        <v>101</v>
      </c>
      <c r="B50" s="6" t="s">
        <v>102</v>
      </c>
      <c r="C50" s="2">
        <v>23</v>
      </c>
      <c r="D50" s="3">
        <v>44062</v>
      </c>
      <c r="E50" s="4">
        <v>3</v>
      </c>
      <c r="F50" s="2">
        <v>2</v>
      </c>
      <c r="G50" s="9">
        <f t="shared" si="0"/>
        <v>28</v>
      </c>
    </row>
    <row r="51" spans="1:7">
      <c r="A51" s="13" t="str">
        <f>"10/19"</f>
        <v>10/19</v>
      </c>
      <c r="B51" s="6" t="s">
        <v>103</v>
      </c>
      <c r="C51" s="2">
        <v>23</v>
      </c>
      <c r="D51" s="3">
        <v>44062</v>
      </c>
      <c r="E51" s="4">
        <v>3</v>
      </c>
      <c r="F51" s="2">
        <v>2</v>
      </c>
      <c r="G51" s="9">
        <f t="shared" si="0"/>
        <v>28</v>
      </c>
    </row>
    <row r="52" spans="1:7">
      <c r="A52" s="6" t="s">
        <v>104</v>
      </c>
      <c r="B52" s="6" t="s">
        <v>105</v>
      </c>
      <c r="C52" s="2">
        <v>23</v>
      </c>
      <c r="D52" s="3">
        <v>44062</v>
      </c>
      <c r="E52" s="4">
        <v>3</v>
      </c>
      <c r="F52" s="2">
        <v>2</v>
      </c>
      <c r="G52" s="9">
        <f t="shared" si="0"/>
        <v>28</v>
      </c>
    </row>
    <row r="53" spans="1:7">
      <c r="A53" s="6" t="s">
        <v>106</v>
      </c>
      <c r="B53" s="6" t="s">
        <v>107</v>
      </c>
      <c r="C53" s="2">
        <v>24</v>
      </c>
      <c r="D53" s="3">
        <v>44062</v>
      </c>
      <c r="E53" s="4">
        <v>3</v>
      </c>
      <c r="F53" s="2">
        <v>2</v>
      </c>
      <c r="G53" s="9">
        <f t="shared" si="0"/>
        <v>29</v>
      </c>
    </row>
    <row r="54" spans="1:7">
      <c r="A54" s="6" t="s">
        <v>108</v>
      </c>
      <c r="B54" s="6" t="s">
        <v>109</v>
      </c>
      <c r="C54" s="2">
        <v>5</v>
      </c>
      <c r="D54" s="3">
        <v>44062</v>
      </c>
      <c r="E54" s="4">
        <v>2</v>
      </c>
      <c r="F54" s="2">
        <v>2</v>
      </c>
      <c r="G54" s="9">
        <f t="shared" si="0"/>
        <v>9</v>
      </c>
    </row>
    <row r="55" spans="1:7">
      <c r="A55" s="6" t="s">
        <v>110</v>
      </c>
      <c r="B55" s="6" t="s">
        <v>111</v>
      </c>
      <c r="C55" s="2">
        <v>36</v>
      </c>
      <c r="D55" s="3">
        <v>44062</v>
      </c>
      <c r="E55" s="4">
        <v>4</v>
      </c>
      <c r="F55" s="2">
        <v>2</v>
      </c>
      <c r="G55" s="9">
        <f t="shared" si="0"/>
        <v>42</v>
      </c>
    </row>
    <row r="56" spans="1:7">
      <c r="A56" s="6" t="s">
        <v>112</v>
      </c>
      <c r="B56" s="6" t="s">
        <v>113</v>
      </c>
      <c r="C56" s="2">
        <v>20</v>
      </c>
      <c r="D56" s="3">
        <v>44062</v>
      </c>
      <c r="E56" s="4">
        <v>3.5</v>
      </c>
      <c r="F56" s="2">
        <v>2</v>
      </c>
      <c r="G56" s="9">
        <f t="shared" si="0"/>
        <v>25.5</v>
      </c>
    </row>
    <row r="57" spans="1:7">
      <c r="A57" s="6" t="s">
        <v>114</v>
      </c>
      <c r="B57" s="6" t="s">
        <v>115</v>
      </c>
      <c r="C57" s="2">
        <v>23</v>
      </c>
      <c r="D57" s="3">
        <v>44062</v>
      </c>
      <c r="E57" s="4">
        <v>3.5</v>
      </c>
      <c r="F57" s="2">
        <v>2</v>
      </c>
      <c r="G57" s="9">
        <f t="shared" si="0"/>
        <v>28.5</v>
      </c>
    </row>
    <row r="58" spans="1:7">
      <c r="A58" s="13" t="s">
        <v>117</v>
      </c>
      <c r="B58" s="6" t="s">
        <v>116</v>
      </c>
      <c r="C58" s="2">
        <v>7</v>
      </c>
      <c r="D58" s="3">
        <v>44062</v>
      </c>
      <c r="E58" s="4">
        <v>2</v>
      </c>
      <c r="F58" s="2">
        <v>2</v>
      </c>
      <c r="G58" s="9">
        <f t="shared" si="0"/>
        <v>11</v>
      </c>
    </row>
    <row r="59" spans="1:7">
      <c r="A59" s="6" t="s">
        <v>120</v>
      </c>
      <c r="B59" s="6" t="s">
        <v>118</v>
      </c>
      <c r="C59" s="2">
        <v>5</v>
      </c>
      <c r="D59" s="3">
        <v>44062</v>
      </c>
      <c r="E59" s="4"/>
      <c r="F59" s="2">
        <v>2</v>
      </c>
      <c r="G59" s="9">
        <f t="shared" si="0"/>
        <v>7</v>
      </c>
    </row>
    <row r="60" spans="1:7">
      <c r="A60" s="6" t="s">
        <v>121</v>
      </c>
      <c r="B60" s="6" t="s">
        <v>119</v>
      </c>
      <c r="C60" s="2">
        <v>5</v>
      </c>
      <c r="D60" s="3">
        <v>44062</v>
      </c>
      <c r="E60" s="4">
        <v>2.5</v>
      </c>
      <c r="F60" s="2">
        <v>2</v>
      </c>
      <c r="G60" s="9">
        <f t="shared" si="0"/>
        <v>9.5</v>
      </c>
    </row>
    <row r="61" spans="1:7">
      <c r="A61" s="6" t="s">
        <v>122</v>
      </c>
      <c r="B61" s="6" t="s">
        <v>123</v>
      </c>
      <c r="C61" s="2">
        <v>22</v>
      </c>
      <c r="D61" s="3">
        <v>44062</v>
      </c>
      <c r="E61" s="4"/>
      <c r="F61" s="2">
        <v>2</v>
      </c>
      <c r="G61" s="9">
        <f t="shared" si="0"/>
        <v>24</v>
      </c>
    </row>
  </sheetData>
  <mergeCells count="1">
    <mergeCell ref="A1:G1"/>
  </mergeCells>
  <conditionalFormatting sqref="A3:G39 G40:G61">
    <cfRule type="expression" dxfId="4" priority="5">
      <formula>$C3&gt;=20</formula>
    </cfRule>
  </conditionalFormatting>
  <conditionalFormatting sqref="A40:F60">
    <cfRule type="expression" dxfId="3" priority="4">
      <formula>$C40&gt;=20</formula>
    </cfRule>
  </conditionalFormatting>
  <conditionalFormatting sqref="B1:B60 B62:B1048576">
    <cfRule type="duplicateValues" dxfId="2" priority="3"/>
  </conditionalFormatting>
  <conditionalFormatting sqref="A61:F61">
    <cfRule type="expression" dxfId="1" priority="2">
      <formula>$C61&gt;=20</formula>
    </cfRule>
  </conditionalFormatting>
  <conditionalFormatting sqref="B61">
    <cfRule type="duplicateValues" dxfId="0" priority="1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A4" sqref="A4"/>
    </sheetView>
  </sheetViews>
  <sheetFormatPr defaultRowHeight="12.75"/>
  <cols>
    <col min="1" max="1" width="23.7109375" customWidth="1"/>
    <col min="2" max="2" width="16.140625" customWidth="1"/>
  </cols>
  <sheetData>
    <row r="1" spans="1:2">
      <c r="A1" s="14" t="s">
        <v>35</v>
      </c>
      <c r="B1" t="s">
        <v>125</v>
      </c>
    </row>
    <row r="2" spans="1:2">
      <c r="A2" s="14" t="s">
        <v>39</v>
      </c>
      <c r="B2" t="s">
        <v>126</v>
      </c>
    </row>
    <row r="4" spans="1:2">
      <c r="A4" t="s">
        <v>124</v>
      </c>
    </row>
    <row r="5" spans="1:2">
      <c r="A5" s="15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Company>Investintech.com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user</cp:lastModifiedBy>
  <dcterms:created xsi:type="dcterms:W3CDTF">2020-07-22T03:37:50Z</dcterms:created>
  <dcterms:modified xsi:type="dcterms:W3CDTF">2020-08-21T07:34:27Z</dcterms:modified>
</cp:coreProperties>
</file>